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A:\РІШЕННЯ\2024\Виконком\12\"/>
    </mc:Choice>
  </mc:AlternateContent>
  <xr:revisionPtr revIDLastSave="0" documentId="13_ncr:1_{D301F975-A29F-4D9F-88C1-D49F6F741B67}" xr6:coauthVersionLast="45" xr6:coauthVersionMax="45" xr10:uidLastSave="{00000000-0000-0000-0000-000000000000}"/>
  <bookViews>
    <workbookView xWindow="-108" yWindow="-108" windowWidth="23256" windowHeight="12456" xr2:uid="{79B4E820-1C03-4C80-B10D-53AE243DB421}"/>
  </bookViews>
  <sheets>
    <sheet name="Аркуш1" sheetId="1" r:id="rId1"/>
  </sheets>
  <definedNames>
    <definedName name="_xlnm.Print_Area" localSheetId="0">Аркуш1!$A$1:$E$40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  <c r="E21" i="1" l="1"/>
  <c r="D21" i="1"/>
  <c r="D18" i="1"/>
  <c r="E18" i="1"/>
  <c r="D15" i="1"/>
  <c r="E15" i="1" l="1"/>
  <c r="E8" i="1"/>
  <c r="D8" i="1"/>
  <c r="D28" i="1" s="1"/>
  <c r="D30" i="1" s="1"/>
  <c r="D31" i="1" s="1"/>
  <c r="D32" i="1" l="1"/>
  <c r="E28" i="1"/>
  <c r="E30" i="1" s="1"/>
  <c r="D33" i="1" s="1"/>
</calcChain>
</file>

<file path=xl/sharedStrings.xml><?xml version="1.0" encoding="utf-8"?>
<sst xmlns="http://schemas.openxmlformats.org/spreadsheetml/2006/main" count="80" uniqueCount="53">
  <si>
    <t>№ п/п</t>
  </si>
  <si>
    <t>Од. виміру</t>
  </si>
  <si>
    <t>централізоване водопостачання</t>
  </si>
  <si>
    <t xml:space="preserve">централізоване водовідведення </t>
  </si>
  <si>
    <t>грн/м.куб.</t>
  </si>
  <si>
    <t>1. Прямі витрати</t>
  </si>
  <si>
    <t>грн.</t>
  </si>
  <si>
    <t>1.1.</t>
  </si>
  <si>
    <t xml:space="preserve">Матеріальні витрати </t>
  </si>
  <si>
    <t>1.2.</t>
  </si>
  <si>
    <t>Електроенергія</t>
  </si>
  <si>
    <t>1.3.</t>
  </si>
  <si>
    <t>Реагенти</t>
  </si>
  <si>
    <t>1.4.</t>
  </si>
  <si>
    <t xml:space="preserve">Очищення власних стічних вод іншими підприємствами </t>
  </si>
  <si>
    <t>1.5.</t>
  </si>
  <si>
    <t>Послуги сторонніх організацій</t>
  </si>
  <si>
    <t>1.6.</t>
  </si>
  <si>
    <t>ПММ</t>
  </si>
  <si>
    <t>2. Прямі матеріальні витрати</t>
  </si>
  <si>
    <t>2.1.</t>
  </si>
  <si>
    <t>Інші матеріальні витрати</t>
  </si>
  <si>
    <t>2.2.</t>
  </si>
  <si>
    <t>Единий соціальний внесок</t>
  </si>
  <si>
    <t>3. Інші прямі витрати</t>
  </si>
  <si>
    <t>3.1.</t>
  </si>
  <si>
    <t>Амортизація основних засобів</t>
  </si>
  <si>
    <t>3.2.</t>
  </si>
  <si>
    <t>Податки</t>
  </si>
  <si>
    <t>4. Загальновиробничі витрати</t>
  </si>
  <si>
    <t>4.1.</t>
  </si>
  <si>
    <t>4.2.</t>
  </si>
  <si>
    <t xml:space="preserve">Амортизація основних засобів загальновиробничого (цехового, дільничного, лінійного) призначення </t>
  </si>
  <si>
    <t>4.3.</t>
  </si>
  <si>
    <t xml:space="preserve">Інші загальновиробничі витрати </t>
  </si>
  <si>
    <t>4.4.</t>
  </si>
  <si>
    <t>МБП,спецодяг</t>
  </si>
  <si>
    <t>5. Адмінистративні витрати</t>
  </si>
  <si>
    <t xml:space="preserve">6. Витрати на збут </t>
  </si>
  <si>
    <t>Витрати операційної діяльності (п. 1-6)</t>
  </si>
  <si>
    <t>7. Інвестиційна програма</t>
  </si>
  <si>
    <t>ВСЬОГО без ПДВ</t>
  </si>
  <si>
    <t xml:space="preserve"> ПДВ (20%)</t>
  </si>
  <si>
    <t>8. Тариф на  централізоване водопостачання/водовідведення</t>
  </si>
  <si>
    <t>РАЗОМ</t>
  </si>
  <si>
    <t>Найменування показників</t>
  </si>
  <si>
    <t xml:space="preserve">Структура планових тарифів на централізоване водопостачання та                                  централізоване водовідведення    КП "Бучасервіс" </t>
  </si>
  <si>
    <t xml:space="preserve">Керуючий справами                    </t>
  </si>
  <si>
    <t>Дмитро ГАПЧЕНКО</t>
  </si>
  <si>
    <t xml:space="preserve">Начальник відділу житлово-   </t>
  </si>
  <si>
    <t xml:space="preserve">комунальної інфраструктури </t>
  </si>
  <si>
    <t>Юлія САМСОНОВА</t>
  </si>
  <si>
    <t>Додаток                                                  до рішення виконавчого комітету Бучанської міської ради                      від 27.12.2024  № 6249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</si>
</sst>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1" fillId="2" borderId="0" xfId="0" applyNumberFormat="1" applyFont="1" applyFill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4" fontId="5" fillId="2" borderId="8" xfId="0" applyNumberFormat="1" applyFont="1" applyFill="1" applyBorder="1" applyAlignment="1">
      <alignment horizontal="center" wrapText="1"/>
    </xf>
    <xf numFmtId="0" fontId="6" fillId="0" borderId="8" xfId="0" applyFont="1" applyBorder="1" applyAlignment="1">
      <alignment wrapText="1"/>
    </xf>
    <xf numFmtId="0" fontId="6" fillId="0" borderId="8" xfId="0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3" borderId="8" xfId="0" applyFont="1" applyFill="1" applyBorder="1" applyAlignment="1">
      <alignment wrapText="1"/>
    </xf>
    <xf numFmtId="0" fontId="6" fillId="3" borderId="8" xfId="0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4" fontId="2" fillId="2" borderId="8" xfId="0" applyNumberFormat="1" applyFont="1" applyFill="1" applyBorder="1" applyAlignment="1">
      <alignment horizontal="center" wrapText="1"/>
    </xf>
    <xf numFmtId="4" fontId="6" fillId="0" borderId="14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wrapText="1"/>
    </xf>
    <xf numFmtId="0" fontId="6" fillId="0" borderId="8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2" fillId="2" borderId="12" xfId="0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1" fillId="0" borderId="0" xfId="0" applyFont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77FFC-2F02-45BE-8232-84EEFCA4473C}">
  <dimension ref="A2:E40"/>
  <sheetViews>
    <sheetView tabSelected="1" view="pageBreakPreview" topLeftCell="A22" zoomScaleNormal="100" zoomScaleSheetLayoutView="100" workbookViewId="0">
      <selection activeCell="C40" sqref="C40"/>
    </sheetView>
  </sheetViews>
  <sheetFormatPr defaultColWidth="8.88671875" defaultRowHeight="14.4" x14ac:dyDescent="0.3"/>
  <cols>
    <col min="1" max="1" width="8.5546875" customWidth="1"/>
    <col min="2" max="2" width="57.6640625" customWidth="1"/>
    <col min="3" max="3" width="7.109375" customWidth="1"/>
    <col min="4" max="4" width="15" customWidth="1"/>
    <col min="5" max="5" width="14.44140625" customWidth="1"/>
  </cols>
  <sheetData>
    <row r="2" spans="1:5" ht="87.6" customHeight="1" x14ac:dyDescent="0.3">
      <c r="C2" s="33" t="s">
        <v>52</v>
      </c>
      <c r="D2" s="33"/>
      <c r="E2" s="33"/>
    </row>
    <row r="3" spans="1:5" ht="25.5" customHeight="1" x14ac:dyDescent="0.3">
      <c r="B3" s="43" t="s">
        <v>46</v>
      </c>
      <c r="C3" s="43"/>
      <c r="D3" s="43"/>
    </row>
    <row r="4" spans="1:5" ht="18" customHeight="1" x14ac:dyDescent="0.3">
      <c r="B4" s="43"/>
      <c r="C4" s="43"/>
      <c r="D4" s="43"/>
    </row>
    <row r="5" spans="1:5" ht="16.2" thickBot="1" x14ac:dyDescent="0.35">
      <c r="E5" s="1"/>
    </row>
    <row r="6" spans="1:5" ht="25.2" thickBot="1" x14ac:dyDescent="0.35">
      <c r="A6" s="44" t="s">
        <v>0</v>
      </c>
      <c r="B6" s="46" t="s">
        <v>45</v>
      </c>
      <c r="C6" s="48" t="s">
        <v>1</v>
      </c>
      <c r="D6" s="28" t="s">
        <v>2</v>
      </c>
      <c r="E6" s="28" t="s">
        <v>3</v>
      </c>
    </row>
    <row r="7" spans="1:5" ht="15" thickBot="1" x14ac:dyDescent="0.35">
      <c r="A7" s="45"/>
      <c r="B7" s="47"/>
      <c r="C7" s="49"/>
      <c r="D7" s="2" t="s">
        <v>4</v>
      </c>
      <c r="E7" s="3" t="s">
        <v>4</v>
      </c>
    </row>
    <row r="8" spans="1:5" ht="16.2" thickBot="1" x14ac:dyDescent="0.35">
      <c r="A8" s="50" t="s">
        <v>5</v>
      </c>
      <c r="B8" s="51"/>
      <c r="C8" s="4" t="s">
        <v>6</v>
      </c>
      <c r="D8" s="5">
        <f>D9+D10+D11+D12+D13+D14</f>
        <v>7.18</v>
      </c>
      <c r="E8" s="5">
        <f>E9+E10+E11+E12+E13+E14</f>
        <v>15.689999999999998</v>
      </c>
    </row>
    <row r="9" spans="1:5" ht="16.2" thickBot="1" x14ac:dyDescent="0.35">
      <c r="A9" s="6" t="s">
        <v>7</v>
      </c>
      <c r="B9" s="6" t="s">
        <v>8</v>
      </c>
      <c r="C9" s="7" t="s">
        <v>6</v>
      </c>
      <c r="D9" s="8">
        <v>0.21</v>
      </c>
      <c r="E9" s="8">
        <v>0.1</v>
      </c>
    </row>
    <row r="10" spans="1:5" ht="16.2" thickBot="1" x14ac:dyDescent="0.35">
      <c r="A10" s="6" t="s">
        <v>9</v>
      </c>
      <c r="B10" s="9" t="s">
        <v>10</v>
      </c>
      <c r="C10" s="10" t="s">
        <v>6</v>
      </c>
      <c r="D10" s="8">
        <v>4.7699999999999996</v>
      </c>
      <c r="E10" s="8">
        <v>8.5</v>
      </c>
    </row>
    <row r="11" spans="1:5" ht="16.2" thickBot="1" x14ac:dyDescent="0.35">
      <c r="A11" s="6" t="s">
        <v>11</v>
      </c>
      <c r="B11" s="9" t="s">
        <v>12</v>
      </c>
      <c r="C11" s="10" t="s">
        <v>6</v>
      </c>
      <c r="D11" s="8">
        <v>0</v>
      </c>
      <c r="E11" s="8">
        <v>0.01</v>
      </c>
    </row>
    <row r="12" spans="1:5" ht="16.2" thickBot="1" x14ac:dyDescent="0.35">
      <c r="A12" s="6" t="s">
        <v>13</v>
      </c>
      <c r="B12" s="6" t="s">
        <v>14</v>
      </c>
      <c r="C12" s="10" t="s">
        <v>6</v>
      </c>
      <c r="D12" s="8">
        <v>0</v>
      </c>
      <c r="E12" s="8">
        <v>6.79</v>
      </c>
    </row>
    <row r="13" spans="1:5" ht="16.2" thickBot="1" x14ac:dyDescent="0.35">
      <c r="A13" s="6" t="s">
        <v>15</v>
      </c>
      <c r="B13" s="6" t="s">
        <v>16</v>
      </c>
      <c r="C13" s="7" t="s">
        <v>6</v>
      </c>
      <c r="D13" s="8">
        <v>2.1</v>
      </c>
      <c r="E13" s="8">
        <v>0.12</v>
      </c>
    </row>
    <row r="14" spans="1:5" ht="16.2" thickBot="1" x14ac:dyDescent="0.35">
      <c r="A14" s="6" t="s">
        <v>17</v>
      </c>
      <c r="B14" s="6" t="s">
        <v>18</v>
      </c>
      <c r="C14" s="7" t="s">
        <v>6</v>
      </c>
      <c r="D14" s="8">
        <v>0.1</v>
      </c>
      <c r="E14" s="8">
        <v>0.17</v>
      </c>
    </row>
    <row r="15" spans="1:5" ht="16.2" thickBot="1" x14ac:dyDescent="0.35">
      <c r="A15" s="52" t="s">
        <v>19</v>
      </c>
      <c r="B15" s="53"/>
      <c r="C15" s="11" t="s">
        <v>6</v>
      </c>
      <c r="D15" s="5">
        <f>D16+D17</f>
        <v>4.96</v>
      </c>
      <c r="E15" s="5">
        <f>E16+E17</f>
        <v>8.7200000000000006</v>
      </c>
    </row>
    <row r="16" spans="1:5" ht="16.2" thickBot="1" x14ac:dyDescent="0.35">
      <c r="A16" s="6" t="s">
        <v>20</v>
      </c>
      <c r="B16" s="9" t="s">
        <v>21</v>
      </c>
      <c r="C16" s="7" t="s">
        <v>6</v>
      </c>
      <c r="D16" s="8">
        <v>4.07</v>
      </c>
      <c r="E16" s="8">
        <v>7.15</v>
      </c>
    </row>
    <row r="17" spans="1:5" ht="16.2" thickBot="1" x14ac:dyDescent="0.35">
      <c r="A17" s="6" t="s">
        <v>22</v>
      </c>
      <c r="B17" s="6" t="s">
        <v>23</v>
      </c>
      <c r="C17" s="7" t="s">
        <v>6</v>
      </c>
      <c r="D17" s="8">
        <v>0.89</v>
      </c>
      <c r="E17" s="8">
        <v>1.57</v>
      </c>
    </row>
    <row r="18" spans="1:5" ht="16.2" thickBot="1" x14ac:dyDescent="0.35">
      <c r="A18" s="31" t="s">
        <v>24</v>
      </c>
      <c r="B18" s="32"/>
      <c r="C18" s="11" t="s">
        <v>6</v>
      </c>
      <c r="D18" s="12">
        <f>D19+D20</f>
        <v>1.24</v>
      </c>
      <c r="E18" s="12">
        <f>E19+E20</f>
        <v>0.05</v>
      </c>
    </row>
    <row r="19" spans="1:5" ht="16.2" thickBot="1" x14ac:dyDescent="0.35">
      <c r="A19" s="6" t="s">
        <v>25</v>
      </c>
      <c r="B19" s="6" t="s">
        <v>26</v>
      </c>
      <c r="C19" s="7" t="s">
        <v>6</v>
      </c>
      <c r="D19" s="8">
        <v>0.78</v>
      </c>
      <c r="E19" s="8">
        <v>0.05</v>
      </c>
    </row>
    <row r="20" spans="1:5" ht="16.2" thickBot="1" x14ac:dyDescent="0.35">
      <c r="A20" s="6" t="s">
        <v>27</v>
      </c>
      <c r="B20" s="6" t="s">
        <v>28</v>
      </c>
      <c r="C20" s="7" t="s">
        <v>6</v>
      </c>
      <c r="D20" s="8">
        <v>0.46</v>
      </c>
      <c r="E20" s="13">
        <v>0</v>
      </c>
    </row>
    <row r="21" spans="1:5" ht="16.2" thickBot="1" x14ac:dyDescent="0.35">
      <c r="A21" s="31" t="s">
        <v>29</v>
      </c>
      <c r="B21" s="32"/>
      <c r="C21" s="11" t="s">
        <v>6</v>
      </c>
      <c r="D21" s="12">
        <f>D22+D23+D24+D25</f>
        <v>1.76</v>
      </c>
      <c r="E21" s="14">
        <f>E24+E23+E25+E22</f>
        <v>2.65</v>
      </c>
    </row>
    <row r="22" spans="1:5" ht="16.2" thickBot="1" x14ac:dyDescent="0.35">
      <c r="A22" s="6" t="s">
        <v>30</v>
      </c>
      <c r="B22" s="6" t="s">
        <v>23</v>
      </c>
      <c r="C22" s="7" t="s">
        <v>6</v>
      </c>
      <c r="D22" s="8">
        <v>0.2</v>
      </c>
      <c r="E22" s="8">
        <v>0.41</v>
      </c>
    </row>
    <row r="23" spans="1:5" ht="28.8" thickBot="1" x14ac:dyDescent="0.35">
      <c r="A23" s="6" t="s">
        <v>31</v>
      </c>
      <c r="B23" s="15" t="s">
        <v>32</v>
      </c>
      <c r="C23" s="7" t="s">
        <v>6</v>
      </c>
      <c r="D23" s="8">
        <v>0.53</v>
      </c>
      <c r="E23" s="8">
        <v>0.26</v>
      </c>
    </row>
    <row r="24" spans="1:5" ht="16.2" thickBot="1" x14ac:dyDescent="0.35">
      <c r="A24" s="6" t="s">
        <v>33</v>
      </c>
      <c r="B24" s="15" t="s">
        <v>34</v>
      </c>
      <c r="C24" s="7" t="s">
        <v>6</v>
      </c>
      <c r="D24" s="8">
        <v>0.94</v>
      </c>
      <c r="E24" s="8">
        <v>1.87</v>
      </c>
    </row>
    <row r="25" spans="1:5" ht="16.2" thickBot="1" x14ac:dyDescent="0.35">
      <c r="A25" s="16" t="s">
        <v>35</v>
      </c>
      <c r="B25" s="6" t="s">
        <v>36</v>
      </c>
      <c r="C25" s="7" t="s">
        <v>6</v>
      </c>
      <c r="D25" s="8">
        <v>0.09</v>
      </c>
      <c r="E25" s="8">
        <v>0.11</v>
      </c>
    </row>
    <row r="26" spans="1:5" ht="16.2" thickBot="1" x14ac:dyDescent="0.35">
      <c r="A26" s="31" t="s">
        <v>37</v>
      </c>
      <c r="B26" s="32"/>
      <c r="C26" s="17" t="s">
        <v>6</v>
      </c>
      <c r="D26" s="14">
        <v>1.42</v>
      </c>
      <c r="E26" s="14">
        <v>1.97</v>
      </c>
    </row>
    <row r="27" spans="1:5" ht="16.2" thickBot="1" x14ac:dyDescent="0.35">
      <c r="A27" s="31" t="s">
        <v>38</v>
      </c>
      <c r="B27" s="32"/>
      <c r="C27" s="17" t="s">
        <v>6</v>
      </c>
      <c r="D27" s="18">
        <v>0</v>
      </c>
      <c r="E27" s="14">
        <v>0</v>
      </c>
    </row>
    <row r="28" spans="1:5" ht="16.2" thickBot="1" x14ac:dyDescent="0.35">
      <c r="A28" s="31" t="s">
        <v>39</v>
      </c>
      <c r="B28" s="32"/>
      <c r="C28" s="17" t="s">
        <v>6</v>
      </c>
      <c r="D28" s="18">
        <f>D8+D15+D18+D21+D26</f>
        <v>16.560000000000002</v>
      </c>
      <c r="E28" s="14">
        <f>E8+E15+E18+E21+E26</f>
        <v>29.079999999999995</v>
      </c>
    </row>
    <row r="29" spans="1:5" ht="16.2" thickBot="1" x14ac:dyDescent="0.35">
      <c r="A29" s="31" t="s">
        <v>40</v>
      </c>
      <c r="B29" s="32"/>
      <c r="C29" s="17" t="s">
        <v>6</v>
      </c>
      <c r="D29" s="19">
        <v>0.5</v>
      </c>
      <c r="E29" s="19">
        <v>0.83</v>
      </c>
    </row>
    <row r="30" spans="1:5" ht="16.2" thickBot="1" x14ac:dyDescent="0.35">
      <c r="A30" s="35" t="s">
        <v>41</v>
      </c>
      <c r="B30" s="36"/>
      <c r="C30" s="20" t="s">
        <v>6</v>
      </c>
      <c r="D30" s="21">
        <f>D28+D29</f>
        <v>17.060000000000002</v>
      </c>
      <c r="E30" s="21">
        <f>E28+E29</f>
        <v>29.909999999999993</v>
      </c>
    </row>
    <row r="31" spans="1:5" ht="16.2" thickBot="1" x14ac:dyDescent="0.35">
      <c r="A31" s="35" t="s">
        <v>42</v>
      </c>
      <c r="B31" s="36"/>
      <c r="C31" s="22" t="s">
        <v>6</v>
      </c>
      <c r="D31" s="24">
        <f>D30*0.2</f>
        <v>3.4120000000000008</v>
      </c>
      <c r="E31" s="25">
        <v>5.98</v>
      </c>
    </row>
    <row r="32" spans="1:5" ht="16.2" thickBot="1" x14ac:dyDescent="0.35">
      <c r="A32" s="37" t="s">
        <v>43</v>
      </c>
      <c r="B32" s="38"/>
      <c r="C32" s="22" t="s">
        <v>6</v>
      </c>
      <c r="D32" s="26">
        <f>D30+D31</f>
        <v>20.472000000000001</v>
      </c>
      <c r="E32" s="27">
        <f>E30+E31</f>
        <v>35.889999999999993</v>
      </c>
    </row>
    <row r="33" spans="1:5" ht="16.2" thickBot="1" x14ac:dyDescent="0.35">
      <c r="A33" s="39" t="s">
        <v>44</v>
      </c>
      <c r="B33" s="40"/>
      <c r="C33" s="23" t="s">
        <v>6</v>
      </c>
      <c r="D33" s="41">
        <f>D32+E32</f>
        <v>56.361999999999995</v>
      </c>
      <c r="E33" s="42"/>
    </row>
    <row r="37" spans="1:5" ht="15.6" x14ac:dyDescent="0.3">
      <c r="A37" s="29" t="s">
        <v>47</v>
      </c>
      <c r="B37" s="29"/>
      <c r="C37" s="54"/>
      <c r="D37" s="34" t="s">
        <v>48</v>
      </c>
      <c r="E37" s="34"/>
    </row>
    <row r="38" spans="1:5" ht="15.6" x14ac:dyDescent="0.3">
      <c r="A38" s="29"/>
      <c r="B38" s="29"/>
      <c r="C38" s="29"/>
      <c r="D38" s="29"/>
      <c r="E38" s="29"/>
    </row>
    <row r="39" spans="1:5" ht="15.6" x14ac:dyDescent="0.3">
      <c r="A39" s="30" t="s">
        <v>49</v>
      </c>
      <c r="B39" s="29"/>
      <c r="C39" s="29"/>
      <c r="D39" s="29"/>
      <c r="E39" s="29"/>
    </row>
    <row r="40" spans="1:5" ht="15.6" x14ac:dyDescent="0.3">
      <c r="A40" s="29" t="s">
        <v>50</v>
      </c>
      <c r="B40" s="29"/>
      <c r="C40" s="54"/>
      <c r="D40" s="34" t="s">
        <v>51</v>
      </c>
      <c r="E40" s="34"/>
    </row>
  </sheetData>
  <mergeCells count="20">
    <mergeCell ref="A29:B29"/>
    <mergeCell ref="B3:D4"/>
    <mergeCell ref="A6:A7"/>
    <mergeCell ref="B6:B7"/>
    <mergeCell ref="C6:C7"/>
    <mergeCell ref="A8:B8"/>
    <mergeCell ref="A15:B15"/>
    <mergeCell ref="A18:B18"/>
    <mergeCell ref="D37:E37"/>
    <mergeCell ref="D40:E40"/>
    <mergeCell ref="A30:B30"/>
    <mergeCell ref="A31:B31"/>
    <mergeCell ref="A32:B32"/>
    <mergeCell ref="A33:B33"/>
    <mergeCell ref="D33:E33"/>
    <mergeCell ref="A21:B21"/>
    <mergeCell ref="A26:B26"/>
    <mergeCell ref="A27:B27"/>
    <mergeCell ref="A28:B28"/>
    <mergeCell ref="C2:E2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Ella Popovych</dc:creator>
  <cp:lastModifiedBy>Julia Samsonova</cp:lastModifiedBy>
  <cp:lastPrinted>2024-12-30T11:52:49Z</cp:lastPrinted>
  <dcterms:created xsi:type="dcterms:W3CDTF">2024-11-27T15:31:53Z</dcterms:created>
  <dcterms:modified xsi:type="dcterms:W3CDTF">2024-12-30T11:53:05Z</dcterms:modified>
</cp:coreProperties>
</file>